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Storage Layout" sheetId="1" r:id="rId1"/>
    <sheet name="Slot Dist" sheetId="2" r:id="rId2"/>
  </sheets>
  <definedNames>
    <definedName name="Dj">'Slot Dist'!$A$1:$T$10</definedName>
    <definedName name="E_D">'Storage Layout'!$E$13:$E$17</definedName>
    <definedName name="f">'Storage Layout'!$C$13:$C$17</definedName>
    <definedName name="IOX">'Slot Dist'!$U$1:$U$10</definedName>
    <definedName name="IOY">'Slot Dist'!$A$11:$T$11</definedName>
    <definedName name="S">'Storage Layout'!$D$13:$D$17</definedName>
    <definedName name="SKU">'Storage Layout'!$B$13:$B$17</definedName>
    <definedName name="Slot">'Storage Layout'!$A$1:$T$10</definedName>
    <definedName name="TD">'Storage Layout'!$F$18</definedName>
    <definedName name="X">'Slot Dist'!$B$9:$N$9</definedName>
    <definedName name="Y">'Slot Dist'!$O$2:$O$8</definedName>
  </definedNames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<sst xmlns="http://schemas.openxmlformats.org/spreadsheetml/2006/main" count="15" uniqueCount="15">
  <si>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</si>
  <si>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</si>
  <si>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f</t>
  </si>
  <si>
    <t>C</t>
  </si>
  <si>
    <t>TD</t>
  </si>
  <si>
    <t>D</t>
  </si>
  <si>
    <t>Total</t>
  </si>
  <si>
    <t>E</t>
  </si>
  <si>
    <t>Note:</t>
  </si>
  <si>
    <t>d</t>
  </si>
  <si>
    <t>M</t>
  </si>
  <si>
    <r>
      <t>Calculates total distance assuming single-command S/R operations and dedicated slot assignment (</t>
    </r>
    <r>
      <rPr>
        <i/>
        <sz val="9"/>
        <rFont val="Arial"/>
        <family val="2"/>
      </rPr>
      <t>TD</t>
    </r>
    <r>
      <rPr>
        <sz val="9"/>
        <rFont val="Arial"/>
        <family val="2"/>
      </rPr>
      <t xml:space="preserve"> = sum(2 x </t>
    </r>
    <r>
      <rPr>
        <i/>
        <sz val="9"/>
        <rFont val="Arial"/>
        <family val="2"/>
      </rPr>
      <t>f</t>
    </r>
    <r>
      <rPr>
        <i/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x </t>
    </r>
    <r>
      <rPr>
        <i/>
        <sz val="9"/>
        <rFont val="Arial"/>
        <family val="2"/>
      </rPr>
      <t>d</t>
    </r>
    <r>
      <rPr>
        <i/>
        <vertAlign val="subscript"/>
        <sz val="9"/>
        <rFont val="Arial"/>
        <family val="2"/>
      </rPr>
      <t>i</t>
    </r>
    <r>
      <rPr>
        <sz val="9"/>
        <rFont val="Arial"/>
        <family val="2"/>
      </rPr>
      <t>))</t>
    </r>
  </si>
  <si>
    <t>Item</t>
  </si>
  <si>
    <t>Place string "I/O" in cell to indicate location of the I/O port, and place characters 'A' - 'E' in cells to indicate assignment of slots to items A - E, respectively.</t>
  </si>
  <si>
    <r>
      <t xml:space="preserve">Input only the flow values, </t>
    </r>
    <r>
      <rPr>
        <i/>
        <sz val="9"/>
        <rFont val="Arial"/>
        <family val="2"/>
      </rPr>
      <t>f</t>
    </r>
    <r>
      <rPr>
        <i/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(yellow region); max. no. of slots, </t>
    </r>
    <r>
      <rPr>
        <i/>
        <sz val="9"/>
        <rFont val="Arial"/>
        <family val="2"/>
      </rPr>
      <t>M</t>
    </r>
    <r>
      <rPr>
        <i/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, expected distance, </t>
    </r>
    <r>
      <rPr>
        <i/>
        <sz val="9"/>
        <rFont val="Arial"/>
        <family val="2"/>
      </rPr>
      <t>d</t>
    </r>
    <r>
      <rPr>
        <i/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, and </t>
    </r>
    <r>
      <rPr>
        <i/>
        <sz val="9"/>
        <rFont val="Arial"/>
        <family val="2"/>
      </rPr>
      <t>TD</t>
    </r>
    <r>
      <rPr>
        <sz val="9"/>
        <rFont val="Arial"/>
        <family val="2"/>
      </rPr>
      <t xml:space="preserve"> are calculated values, and the storage space, </t>
    </r>
    <r>
      <rPr>
        <i/>
        <sz val="9"/>
        <rFont val="Arial"/>
        <family val="2"/>
      </rPr>
      <t>s</t>
    </r>
    <r>
      <rPr>
        <i/>
        <vertAlign val="subscript"/>
        <sz val="9"/>
        <rFont val="Arial"/>
        <family val="2"/>
      </rPr>
      <t>i</t>
    </r>
    <r>
      <rPr>
        <sz val="9"/>
        <rFont val="Arial"/>
        <family val="2"/>
      </rPr>
      <t>, for all items is equal to 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</si>
</sst>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1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J9" sqref="J9"/>
    </sheetView>
  </sheetViews>
  <sheetFormatPr defaultColWidth="9.140625" defaultRowHeight="24" customHeight="1"/>
  <cols>
    <col min="1" max="16384" width="4.7109375" style="2" customWidth="1"/>
  </cols>
  <sheetData>
    <row r="1" spans="1:21" ht="24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4"/>
      <c r="Q1" s="15"/>
      <c r="R1" s="15"/>
      <c r="S1" s="15"/>
      <c r="T1" s="15"/>
      <c r="U1" s="12"/>
    </row>
    <row r="2" spans="1:21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2"/>
    </row>
    <row r="3" spans="1:21" ht="24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2"/>
    </row>
    <row r="4" spans="1:21" ht="24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/>
    </row>
    <row r="5" spans="1:21" ht="24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2"/>
    </row>
    <row r="6" spans="1:21" ht="24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2"/>
    </row>
    <row r="7" spans="1:21" ht="24" customHeight="1">
      <c r="A7" s="15"/>
      <c r="B7" s="15"/>
      <c r="C7" s="15"/>
      <c r="D7" s="15"/>
      <c r="E7" s="15"/>
      <c r="F7" s="15"/>
      <c r="G7" s="15"/>
      <c r="H7" s="25"/>
      <c r="I7" s="25"/>
      <c r="J7" s="25"/>
      <c r="K7" s="25"/>
      <c r="L7" s="25"/>
      <c r="M7" s="15"/>
      <c r="N7" s="15"/>
      <c r="O7" s="15"/>
      <c r="P7" s="15"/>
      <c r="Q7" s="15"/>
      <c r="R7" s="15"/>
      <c r="S7" s="15"/>
      <c r="T7" s="15"/>
      <c r="U7" s="12"/>
    </row>
    <row r="8" spans="1:21" ht="24" customHeight="1">
      <c r="A8" s="15"/>
      <c r="B8" s="15"/>
      <c r="C8" s="15"/>
      <c r="D8" s="15"/>
      <c r="E8" s="15"/>
      <c r="F8" s="15"/>
      <c r="G8" s="15"/>
      <c r="H8" s="25"/>
      <c r="I8" s="25"/>
      <c r="J8" s="25"/>
      <c r="K8" s="25"/>
      <c r="L8" s="25"/>
      <c r="M8" s="15"/>
      <c r="N8" s="15"/>
      <c r="O8" s="15"/>
      <c r="P8" s="15"/>
      <c r="Q8" s="15"/>
      <c r="R8" s="15"/>
      <c r="S8" s="15"/>
      <c r="T8" s="15"/>
      <c r="U8" s="12"/>
    </row>
    <row r="9" spans="1:21" ht="24" customHeight="1">
      <c r="A9" s="15"/>
      <c r="B9" s="15"/>
      <c r="C9" s="15"/>
      <c r="D9" s="15"/>
      <c r="E9" s="15"/>
      <c r="F9" s="15"/>
      <c r="G9" s="1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2"/>
    </row>
    <row r="10" spans="1:21" ht="24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4"/>
      <c r="Q10" s="15"/>
      <c r="R10" s="15"/>
      <c r="S10" s="15"/>
      <c r="T10" s="15"/>
      <c r="U10" s="12"/>
    </row>
    <row r="11" spans="1:21" ht="24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 ht="24" customHeight="1">
      <c r="B12" s="11" t="s">
        <v>12</v>
      </c>
      <c r="C12" s="13" t="s">
        <v>2</v>
      </c>
      <c r="D12" s="13" t="s">
        <v>10</v>
      </c>
      <c r="E12" s="13" t="s">
        <v>9</v>
      </c>
      <c r="F12" s="13" t="s">
        <v>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2:21" ht="24" customHeight="1">
      <c r="B13" s="20" t="s">
        <v>0</v>
      </c>
      <c r="C13" s="16">
        <v>24</v>
      </c>
      <c r="D13" s="2">
        <f>COUNTIF(Slot,SKU)</f>
        <v>0</v>
      </c>
      <c r="E13" s="5">
        <f>IF(S&lt;&gt;0,SUMIF(Slot,SKU,Dj)/S,0)</f>
        <v>0</v>
      </c>
      <c r="F13" s="4">
        <f>2*f*E_D</f>
        <v>0</v>
      </c>
      <c r="G13" s="18"/>
      <c r="H13" s="18"/>
      <c r="I13" s="18"/>
      <c r="J13" s="22" t="s">
        <v>8</v>
      </c>
      <c r="K13" s="23" t="s">
        <v>11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ht="24" customHeight="1">
      <c r="B14" s="20" t="s">
        <v>1</v>
      </c>
      <c r="C14" s="16">
        <v>7</v>
      </c>
      <c r="D14" s="2">
        <f>COUNTIF(Slot,SKU)</f>
        <v>0</v>
      </c>
      <c r="E14" s="5">
        <f>IF(S&lt;&gt;0,SUMIF(Slot,SKU,Dj)/S,0)</f>
        <v>0</v>
      </c>
      <c r="F14" s="4">
        <f>2*f*E_D</f>
        <v>0</v>
      </c>
      <c r="G14" s="18"/>
      <c r="H14" s="18"/>
      <c r="I14" s="19"/>
      <c r="J14" s="19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ht="24" customHeight="1">
      <c r="B15" s="20" t="s">
        <v>3</v>
      </c>
      <c r="C15" s="16">
        <v>21</v>
      </c>
      <c r="D15" s="2">
        <f>COUNTIF(Slot,SKU)</f>
        <v>0</v>
      </c>
      <c r="E15" s="5">
        <f>IF(S&lt;&gt;0,SUMIF(Slot,SKU,Dj)/S,0)</f>
        <v>0</v>
      </c>
      <c r="F15" s="4">
        <f>2*f*E_D</f>
        <v>0</v>
      </c>
      <c r="G15" s="18"/>
      <c r="H15" s="18"/>
      <c r="I15" s="18"/>
      <c r="J15" s="18"/>
      <c r="K15" s="23" t="s">
        <v>13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ht="24" customHeight="1">
      <c r="B16" s="20" t="s">
        <v>5</v>
      </c>
      <c r="C16" s="16"/>
      <c r="D16" s="2">
        <f>COUNTIF(Slot,SKU)</f>
        <v>0</v>
      </c>
      <c r="E16" s="5">
        <f>IF(S&lt;&gt;0,SUMIF(Slot,SKU,Dj)/S,0)</f>
        <v>0</v>
      </c>
      <c r="F16" s="4">
        <f>2*f*E_D</f>
        <v>0</v>
      </c>
      <c r="G16" s="18"/>
      <c r="H16" s="18"/>
      <c r="I16" s="18"/>
      <c r="J16" s="18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24" customHeight="1">
      <c r="B17" s="21" t="s">
        <v>7</v>
      </c>
      <c r="C17" s="17"/>
      <c r="D17" s="6">
        <f>COUNTIF(Slot,SKU)</f>
        <v>0</v>
      </c>
      <c r="E17" s="9">
        <f>IF(S&lt;&gt;0,SUMIF(Slot,SKU,Dj)/S,0)</f>
        <v>0</v>
      </c>
      <c r="F17" s="10">
        <f>2*f*E_D</f>
        <v>0</v>
      </c>
      <c r="G17" s="18"/>
      <c r="H17" s="18"/>
      <c r="I17" s="18"/>
      <c r="J17" s="18"/>
      <c r="K17" s="23" t="s">
        <v>14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4" customHeight="1" thickBot="1">
      <c r="B18" s="7" t="s">
        <v>6</v>
      </c>
      <c r="C18" s="2">
        <f>SUM(C13:C17)</f>
        <v>52</v>
      </c>
      <c r="D18" s="2">
        <f>SUM(D13:D17)</f>
        <v>0</v>
      </c>
      <c r="F18" s="8">
        <f>SUM(F13:F17)</f>
        <v>0</v>
      </c>
      <c r="G18" s="18"/>
      <c r="H18" s="18"/>
      <c r="I18" s="18"/>
      <c r="J18" s="18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10" ht="24" customHeight="1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4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21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24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24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24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24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24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24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24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</sheetData>
  <sheetProtection sheet="1" objects="1" scenarios="1"/>
  <mergeCells count="3">
    <mergeCell ref="K17:U18"/>
    <mergeCell ref="K15:U16"/>
    <mergeCell ref="K13:U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J9" sqref="J9"/>
    </sheetView>
  </sheetViews>
  <sheetFormatPr defaultColWidth="9.140625" defaultRowHeight="24" customHeight="1"/>
  <cols>
    <col min="1" max="16384" width="4.7109375" style="1" customWidth="1"/>
  </cols>
  <sheetData>
    <row r="1" spans="1:21" ht="24" customHeight="1">
      <c r="A1" s="3">
        <f aca="true" t="shared" si="0" ref="A1:A10">IF(OR(MAX(IOX)=0,MAX(IOY)=0),"",ABS(COLUMN(A1)-MAX(IOX))+ABS(ROW(A1)-MAX(IOY)))</f>
      </c>
      <c r="B1" s="3">
        <f aca="true" t="shared" si="1" ref="B1:T10">IF(OR(MAX(IOX)=0,MAX(IOY)=0),"",ABS(COLUMN(B1)-MAX(IOX))+ABS(ROW(B1)-MAX(IOY)))</f>
      </c>
      <c r="C1" s="3">
        <f t="shared" si="1"/>
      </c>
      <c r="D1" s="3">
        <f t="shared" si="1"/>
      </c>
      <c r="E1" s="3">
        <f t="shared" si="1"/>
      </c>
      <c r="F1" s="3">
        <f t="shared" si="1"/>
      </c>
      <c r="G1" s="3">
        <f t="shared" si="1"/>
      </c>
      <c r="H1" s="3">
        <f t="shared" si="1"/>
      </c>
      <c r="I1" s="3">
        <f t="shared" si="1"/>
      </c>
      <c r="J1" s="3">
        <f t="shared" si="1"/>
      </c>
      <c r="K1" s="3">
        <f t="shared" si="1"/>
      </c>
      <c r="L1" s="3">
        <f t="shared" si="1"/>
      </c>
      <c r="M1" s="3">
        <f t="shared" si="1"/>
      </c>
      <c r="N1" s="3">
        <f t="shared" si="1"/>
      </c>
      <c r="O1" s="3">
        <f t="shared" si="1"/>
      </c>
      <c r="P1" s="3">
        <f t="shared" si="1"/>
      </c>
      <c r="Q1" s="3">
        <f t="shared" si="1"/>
      </c>
      <c r="R1" s="3">
        <f t="shared" si="1"/>
      </c>
      <c r="S1" s="3">
        <f t="shared" si="1"/>
      </c>
      <c r="T1" s="3">
        <f t="shared" si="1"/>
      </c>
      <c r="U1" s="12">
        <f>IF(ISNA(MATCH("I/O",'Storage Layout'!A1:T1,0)),"",MATCH("I/O",'Storage Layout'!A1:T1,0))</f>
      </c>
    </row>
    <row r="2" spans="1:21" ht="24" customHeight="1">
      <c r="A2" s="3">
        <f t="shared" si="0"/>
      </c>
      <c r="B2" s="3">
        <f aca="true" t="shared" si="2" ref="B2:P2">IF(OR(MAX(IOX)=0,MAX(IOY)=0),"",ABS(COLUMN(B2)-MAX(IOX))+ABS(ROW(B2)-MAX(IOY)))</f>
      </c>
      <c r="C2" s="3">
        <f t="shared" si="2"/>
      </c>
      <c r="D2" s="3">
        <f t="shared" si="2"/>
      </c>
      <c r="E2" s="3">
        <f t="shared" si="2"/>
      </c>
      <c r="F2" s="3">
        <f t="shared" si="2"/>
      </c>
      <c r="G2" s="3">
        <f t="shared" si="2"/>
      </c>
      <c r="H2" s="3">
        <f t="shared" si="2"/>
      </c>
      <c r="I2" s="3">
        <f t="shared" si="2"/>
      </c>
      <c r="J2" s="3">
        <f t="shared" si="2"/>
      </c>
      <c r="K2" s="3">
        <f t="shared" si="2"/>
      </c>
      <c r="L2" s="3">
        <f t="shared" si="2"/>
      </c>
      <c r="M2" s="3">
        <f t="shared" si="2"/>
      </c>
      <c r="N2" s="3">
        <f t="shared" si="2"/>
      </c>
      <c r="O2" s="3">
        <f t="shared" si="2"/>
      </c>
      <c r="P2" s="3">
        <f t="shared" si="2"/>
      </c>
      <c r="Q2" s="3">
        <f t="shared" si="1"/>
      </c>
      <c r="R2" s="3">
        <f t="shared" si="1"/>
      </c>
      <c r="S2" s="3">
        <f t="shared" si="1"/>
      </c>
      <c r="T2" s="3">
        <f t="shared" si="1"/>
      </c>
      <c r="U2" s="12">
        <f>IF(ISNA(MATCH("I/O",'Storage Layout'!A2:T2,0)),"",MATCH("I/O",'Storage Layout'!A2:T2,0))</f>
      </c>
    </row>
    <row r="3" spans="1:21" ht="24" customHeight="1">
      <c r="A3" s="3">
        <f t="shared" si="0"/>
      </c>
      <c r="B3" s="3">
        <f t="shared" si="1"/>
      </c>
      <c r="C3" s="3">
        <f t="shared" si="1"/>
      </c>
      <c r="D3" s="3">
        <f t="shared" si="1"/>
      </c>
      <c r="E3" s="3">
        <f t="shared" si="1"/>
      </c>
      <c r="F3" s="3">
        <f t="shared" si="1"/>
      </c>
      <c r="G3" s="3">
        <f t="shared" si="1"/>
      </c>
      <c r="H3" s="3">
        <f t="shared" si="1"/>
      </c>
      <c r="I3" s="3">
        <f t="shared" si="1"/>
      </c>
      <c r="J3" s="3">
        <f t="shared" si="1"/>
      </c>
      <c r="K3" s="3">
        <f t="shared" si="1"/>
      </c>
      <c r="L3" s="3">
        <f t="shared" si="1"/>
      </c>
      <c r="M3" s="3">
        <f t="shared" si="1"/>
      </c>
      <c r="N3" s="3">
        <f t="shared" si="1"/>
      </c>
      <c r="O3" s="3">
        <f t="shared" si="1"/>
      </c>
      <c r="P3" s="3">
        <f t="shared" si="1"/>
      </c>
      <c r="Q3" s="3">
        <f t="shared" si="1"/>
      </c>
      <c r="R3" s="3">
        <f t="shared" si="1"/>
      </c>
      <c r="S3" s="3">
        <f t="shared" si="1"/>
      </c>
      <c r="T3" s="3">
        <f t="shared" si="1"/>
      </c>
      <c r="U3" s="12">
        <f>IF(ISNA(MATCH("I/O",'Storage Layout'!A3:T3,0)),"",MATCH("I/O",'Storage Layout'!A3:T3,0))</f>
      </c>
    </row>
    <row r="4" spans="1:21" ht="24" customHeight="1">
      <c r="A4" s="3">
        <f t="shared" si="0"/>
      </c>
      <c r="B4" s="3">
        <f t="shared" si="1"/>
      </c>
      <c r="C4" s="3">
        <f t="shared" si="1"/>
      </c>
      <c r="D4" s="3">
        <f t="shared" si="1"/>
      </c>
      <c r="E4" s="3">
        <f t="shared" si="1"/>
      </c>
      <c r="F4" s="3">
        <f t="shared" si="1"/>
      </c>
      <c r="G4" s="3">
        <f t="shared" si="1"/>
      </c>
      <c r="H4" s="3">
        <f t="shared" si="1"/>
      </c>
      <c r="I4" s="3">
        <f t="shared" si="1"/>
      </c>
      <c r="J4" s="3">
        <f t="shared" si="1"/>
      </c>
      <c r="K4" s="3">
        <f t="shared" si="1"/>
      </c>
      <c r="L4" s="3">
        <f t="shared" si="1"/>
      </c>
      <c r="M4" s="3">
        <f t="shared" si="1"/>
      </c>
      <c r="N4" s="3">
        <f t="shared" si="1"/>
      </c>
      <c r="O4" s="3">
        <f t="shared" si="1"/>
      </c>
      <c r="P4" s="3">
        <f t="shared" si="1"/>
      </c>
      <c r="Q4" s="3">
        <f t="shared" si="1"/>
      </c>
      <c r="R4" s="3">
        <f t="shared" si="1"/>
      </c>
      <c r="S4" s="3">
        <f t="shared" si="1"/>
      </c>
      <c r="T4" s="3">
        <f t="shared" si="1"/>
      </c>
      <c r="U4" s="12">
        <f>IF(ISNA(MATCH("I/O",'Storage Layout'!A4:T4,0)),"",MATCH("I/O",'Storage Layout'!A4:T4,0))</f>
      </c>
    </row>
    <row r="5" spans="1:21" ht="24" customHeight="1">
      <c r="A5" s="3">
        <f t="shared" si="0"/>
      </c>
      <c r="B5" s="3">
        <f t="shared" si="1"/>
      </c>
      <c r="C5" s="3">
        <f t="shared" si="1"/>
      </c>
      <c r="D5" s="3">
        <f t="shared" si="1"/>
      </c>
      <c r="E5" s="3">
        <f t="shared" si="1"/>
      </c>
      <c r="F5" s="3">
        <f t="shared" si="1"/>
      </c>
      <c r="G5" s="3">
        <f t="shared" si="1"/>
      </c>
      <c r="H5" s="3">
        <f t="shared" si="1"/>
      </c>
      <c r="I5" s="3">
        <f t="shared" si="1"/>
      </c>
      <c r="J5" s="3">
        <f t="shared" si="1"/>
      </c>
      <c r="K5" s="3">
        <f t="shared" si="1"/>
      </c>
      <c r="L5" s="3">
        <f t="shared" si="1"/>
      </c>
      <c r="M5" s="3">
        <f t="shared" si="1"/>
      </c>
      <c r="N5" s="3">
        <f t="shared" si="1"/>
      </c>
      <c r="O5" s="3">
        <f t="shared" si="1"/>
      </c>
      <c r="P5" s="3">
        <f t="shared" si="1"/>
      </c>
      <c r="Q5" s="3">
        <f t="shared" si="1"/>
      </c>
      <c r="R5" s="3">
        <f t="shared" si="1"/>
      </c>
      <c r="S5" s="3">
        <f t="shared" si="1"/>
      </c>
      <c r="T5" s="3">
        <f t="shared" si="1"/>
      </c>
      <c r="U5" s="12">
        <f>IF(ISNA(MATCH("I/O",'Storage Layout'!A5:T5,0)),"",MATCH("I/O",'Storage Layout'!A5:T5,0))</f>
      </c>
    </row>
    <row r="6" spans="1:21" ht="24" customHeight="1">
      <c r="A6" s="3">
        <f t="shared" si="0"/>
      </c>
      <c r="B6" s="3">
        <f t="shared" si="1"/>
      </c>
      <c r="C6" s="3">
        <f t="shared" si="1"/>
      </c>
      <c r="D6" s="3">
        <f t="shared" si="1"/>
      </c>
      <c r="E6" s="3">
        <f t="shared" si="1"/>
      </c>
      <c r="F6" s="3">
        <f t="shared" si="1"/>
      </c>
      <c r="G6" s="3">
        <f t="shared" si="1"/>
      </c>
      <c r="H6" s="3">
        <f t="shared" si="1"/>
      </c>
      <c r="I6" s="3">
        <f t="shared" si="1"/>
      </c>
      <c r="J6" s="3">
        <f t="shared" si="1"/>
      </c>
      <c r="K6" s="3">
        <f t="shared" si="1"/>
      </c>
      <c r="L6" s="3">
        <f t="shared" si="1"/>
      </c>
      <c r="M6" s="3">
        <f t="shared" si="1"/>
      </c>
      <c r="N6" s="3">
        <f t="shared" si="1"/>
      </c>
      <c r="O6" s="3">
        <f t="shared" si="1"/>
      </c>
      <c r="P6" s="3">
        <f t="shared" si="1"/>
      </c>
      <c r="Q6" s="3">
        <f t="shared" si="1"/>
      </c>
      <c r="R6" s="3">
        <f t="shared" si="1"/>
      </c>
      <c r="S6" s="3">
        <f t="shared" si="1"/>
      </c>
      <c r="T6" s="3">
        <f t="shared" si="1"/>
      </c>
      <c r="U6" s="12">
        <f>IF(ISNA(MATCH("I/O",'Storage Layout'!A6:T6,0)),"",MATCH("I/O",'Storage Layout'!A6:T6,0))</f>
      </c>
    </row>
    <row r="7" spans="1:21" ht="24" customHeight="1">
      <c r="A7" s="3">
        <f t="shared" si="0"/>
      </c>
      <c r="B7" s="3">
        <f t="shared" si="1"/>
      </c>
      <c r="C7" s="3">
        <f t="shared" si="1"/>
      </c>
      <c r="D7" s="3">
        <f t="shared" si="1"/>
      </c>
      <c r="E7" s="3">
        <f t="shared" si="1"/>
      </c>
      <c r="F7" s="3">
        <f t="shared" si="1"/>
      </c>
      <c r="G7" s="3">
        <f t="shared" si="1"/>
      </c>
      <c r="H7" s="3">
        <f t="shared" si="1"/>
      </c>
      <c r="I7" s="3">
        <f t="shared" si="1"/>
      </c>
      <c r="J7" s="3">
        <f t="shared" si="1"/>
      </c>
      <c r="K7" s="3">
        <f t="shared" si="1"/>
      </c>
      <c r="L7" s="3">
        <f t="shared" si="1"/>
      </c>
      <c r="M7" s="3">
        <f t="shared" si="1"/>
      </c>
      <c r="N7" s="3">
        <f t="shared" si="1"/>
      </c>
      <c r="O7" s="3">
        <f t="shared" si="1"/>
      </c>
      <c r="P7" s="3">
        <f t="shared" si="1"/>
      </c>
      <c r="Q7" s="3">
        <f t="shared" si="1"/>
      </c>
      <c r="R7" s="3">
        <f t="shared" si="1"/>
      </c>
      <c r="S7" s="3">
        <f t="shared" si="1"/>
      </c>
      <c r="T7" s="3">
        <f t="shared" si="1"/>
      </c>
      <c r="U7" s="12">
        <f>IF(ISNA(MATCH("I/O",'Storage Layout'!A7:T7,0)),"",MATCH("I/O",'Storage Layout'!A7:T7,0))</f>
      </c>
    </row>
    <row r="8" spans="1:21" ht="24" customHeight="1">
      <c r="A8" s="3">
        <f t="shared" si="0"/>
      </c>
      <c r="B8" s="3">
        <f t="shared" si="1"/>
      </c>
      <c r="C8" s="3">
        <f t="shared" si="1"/>
      </c>
      <c r="D8" s="3">
        <f t="shared" si="1"/>
      </c>
      <c r="E8" s="3">
        <f t="shared" si="1"/>
      </c>
      <c r="F8" s="3">
        <f t="shared" si="1"/>
      </c>
      <c r="G8" s="3">
        <f t="shared" si="1"/>
      </c>
      <c r="H8" s="3">
        <f t="shared" si="1"/>
      </c>
      <c r="I8" s="3">
        <f t="shared" si="1"/>
      </c>
      <c r="J8" s="3">
        <f t="shared" si="1"/>
      </c>
      <c r="K8" s="3">
        <f t="shared" si="1"/>
      </c>
      <c r="L8" s="3">
        <f t="shared" si="1"/>
      </c>
      <c r="M8" s="3">
        <f t="shared" si="1"/>
      </c>
      <c r="N8" s="3">
        <f t="shared" si="1"/>
      </c>
      <c r="O8" s="3">
        <f t="shared" si="1"/>
      </c>
      <c r="P8" s="3">
        <f t="shared" si="1"/>
      </c>
      <c r="Q8" s="3">
        <f t="shared" si="1"/>
      </c>
      <c r="R8" s="3">
        <f t="shared" si="1"/>
      </c>
      <c r="S8" s="3">
        <f t="shared" si="1"/>
      </c>
      <c r="T8" s="3">
        <f t="shared" si="1"/>
      </c>
      <c r="U8" s="12">
        <f>IF(ISNA(MATCH("I/O",'Storage Layout'!A8:T8,0)),"",MATCH("I/O",'Storage Layout'!A8:T8,0))</f>
      </c>
    </row>
    <row r="9" spans="1:21" ht="24" customHeight="1">
      <c r="A9" s="3">
        <f t="shared" si="0"/>
      </c>
      <c r="B9" s="3">
        <f t="shared" si="1"/>
      </c>
      <c r="C9" s="3">
        <f t="shared" si="1"/>
      </c>
      <c r="D9" s="3">
        <f t="shared" si="1"/>
      </c>
      <c r="E9" s="3">
        <f t="shared" si="1"/>
      </c>
      <c r="F9" s="3">
        <f t="shared" si="1"/>
      </c>
      <c r="G9" s="3">
        <f t="shared" si="1"/>
      </c>
      <c r="H9" s="3">
        <f t="shared" si="1"/>
      </c>
      <c r="I9" s="3">
        <f t="shared" si="1"/>
      </c>
      <c r="J9" s="3">
        <f t="shared" si="1"/>
      </c>
      <c r="K9" s="3">
        <f t="shared" si="1"/>
      </c>
      <c r="L9" s="3">
        <f t="shared" si="1"/>
      </c>
      <c r="M9" s="3">
        <f t="shared" si="1"/>
      </c>
      <c r="N9" s="3">
        <f t="shared" si="1"/>
      </c>
      <c r="O9" s="3">
        <f t="shared" si="1"/>
      </c>
      <c r="P9" s="3">
        <f t="shared" si="1"/>
      </c>
      <c r="Q9" s="3">
        <f t="shared" si="1"/>
      </c>
      <c r="R9" s="3">
        <f t="shared" si="1"/>
      </c>
      <c r="S9" s="3">
        <f t="shared" si="1"/>
      </c>
      <c r="T9" s="3">
        <f t="shared" si="1"/>
      </c>
      <c r="U9" s="12">
        <f>IF(ISNA(MATCH("I/O",'Storage Layout'!A9:T9,0)),"",MATCH("I/O",'Storage Layout'!A9:T9,0))</f>
      </c>
    </row>
    <row r="10" spans="1:21" ht="24" customHeight="1">
      <c r="A10" s="3">
        <f t="shared" si="0"/>
      </c>
      <c r="B10" s="3">
        <f t="shared" si="1"/>
      </c>
      <c r="C10" s="3">
        <f t="shared" si="1"/>
      </c>
      <c r="D10" s="3">
        <f t="shared" si="1"/>
      </c>
      <c r="E10" s="3">
        <f t="shared" si="1"/>
      </c>
      <c r="F10" s="3">
        <f t="shared" si="1"/>
      </c>
      <c r="G10" s="3">
        <f t="shared" si="1"/>
      </c>
      <c r="H10" s="3">
        <f t="shared" si="1"/>
      </c>
      <c r="I10" s="3">
        <f t="shared" si="1"/>
      </c>
      <c r="J10" s="3">
        <f t="shared" si="1"/>
      </c>
      <c r="K10" s="3">
        <f t="shared" si="1"/>
      </c>
      <c r="L10" s="3">
        <f t="shared" si="1"/>
      </c>
      <c r="M10" s="3">
        <f t="shared" si="1"/>
      </c>
      <c r="N10" s="3">
        <f t="shared" si="1"/>
      </c>
      <c r="O10" s="3">
        <f t="shared" si="1"/>
      </c>
      <c r="P10" s="3">
        <f t="shared" si="1"/>
      </c>
      <c r="Q10" s="3">
        <f t="shared" si="1"/>
      </c>
      <c r="R10" s="3">
        <f t="shared" si="1"/>
      </c>
      <c r="S10" s="3">
        <f t="shared" si="1"/>
      </c>
      <c r="T10" s="3">
        <f t="shared" si="1"/>
      </c>
      <c r="U10" s="12">
        <f>IF(ISNA(MATCH("I/O",'Storage Layout'!A10:T10,0)),"",MATCH("I/O",'Storage Layout'!A10:T10,0))</f>
      </c>
    </row>
    <row r="11" spans="1:21" ht="24" customHeight="1">
      <c r="A11" s="12">
        <f>IF(ISNA(MATCH("I/O",'Storage Layout'!A1:A10,0)),"",MATCH("I/O",'Storage Layout'!A1:A10,0))</f>
      </c>
      <c r="B11" s="12">
        <f>IF(ISNA(MATCH("I/O",'Storage Layout'!B1:B10,0)),"",MATCH("I/O",'Storage Layout'!B1:B10,0))</f>
      </c>
      <c r="C11" s="12">
        <f>IF(ISNA(MATCH("I/O",'Storage Layout'!C1:C10,0)),"",MATCH("I/O",'Storage Layout'!C1:C10,0))</f>
      </c>
      <c r="D11" s="12">
        <f>IF(ISNA(MATCH("I/O",'Storage Layout'!D1:D10,0)),"",MATCH("I/O",'Storage Layout'!D1:D10,0))</f>
      </c>
      <c r="E11" s="12">
        <f>IF(ISNA(MATCH("I/O",'Storage Layout'!E1:E10,0)),"",MATCH("I/O",'Storage Layout'!E1:E10,0))</f>
      </c>
      <c r="F11" s="12">
        <f>IF(ISNA(MATCH("I/O",'Storage Layout'!F1:F10,0)),"",MATCH("I/O",'Storage Layout'!F1:F10,0))</f>
      </c>
      <c r="G11" s="12">
        <f>IF(ISNA(MATCH("I/O",'Storage Layout'!G1:G10,0)),"",MATCH("I/O",'Storage Layout'!G1:G10,0))</f>
      </c>
      <c r="H11" s="12">
        <f>IF(ISNA(MATCH("I/O",'Storage Layout'!H1:H10,0)),"",MATCH("I/O",'Storage Layout'!H1:H10,0))</f>
      </c>
      <c r="I11" s="12">
        <f>IF(ISNA(MATCH("I/O",'Storage Layout'!I1:I10,0)),"",MATCH("I/O",'Storage Layout'!I1:I10,0))</f>
      </c>
      <c r="J11" s="12">
        <f>IF(ISNA(MATCH("I/O",'Storage Layout'!J1:J10,0)),"",MATCH("I/O",'Storage Layout'!J1:J10,0))</f>
      </c>
      <c r="K11" s="12">
        <f>IF(ISNA(MATCH("I/O",'Storage Layout'!K1:K10,0)),"",MATCH("I/O",'Storage Layout'!K1:K10,0))</f>
      </c>
      <c r="L11" s="12">
        <f>IF(ISNA(MATCH("I/O",'Storage Layout'!L1:L10,0)),"",MATCH("I/O",'Storage Layout'!L1:L10,0))</f>
      </c>
      <c r="M11" s="12">
        <f>IF(ISNA(MATCH("I/O",'Storage Layout'!M1:M10,0)),"",MATCH("I/O",'Storage Layout'!M1:M10,0))</f>
      </c>
      <c r="N11" s="12">
        <f>IF(ISNA(MATCH("I/O",'Storage Layout'!N1:N10,0)),"",MATCH("I/O",'Storage Layout'!N1:N10,0))</f>
      </c>
      <c r="O11" s="12">
        <f>IF(ISNA(MATCH("I/O",'Storage Layout'!O1:O10,0)),"",MATCH("I/O",'Storage Layout'!O1:O10,0))</f>
      </c>
      <c r="P11" s="12">
        <f>IF(ISNA(MATCH("I/O",'Storage Layout'!P1:P10,0)),"",MATCH("I/O",'Storage Layout'!P1:P10,0))</f>
      </c>
      <c r="Q11" s="12">
        <f>IF(ISNA(MATCH("I/O",'Storage Layout'!Q1:Q10,0)),"",MATCH("I/O",'Storage Layout'!Q1:Q10,0))</f>
      </c>
      <c r="R11" s="12">
        <f>IF(ISNA(MATCH("I/O",'Storage Layout'!R1:R10,0)),"",MATCH("I/O",'Storage Layout'!R1:R10,0))</f>
      </c>
      <c r="S11" s="12">
        <f>IF(ISNA(MATCH("I/O",'Storage Layout'!S1:S10,0)),"",MATCH("I/O",'Storage Layout'!S1:S10,0))</f>
      </c>
      <c r="T11" s="12">
        <f>IF(ISNA(MATCH("I/O",'Storage Layout'!T1:T10,0)),"",MATCH("I/O",'Storage Layout'!T1:T10,0))</f>
      </c>
      <c r="U11" s="12"/>
    </row>
    <row r="14" ht="24" customHeight="1">
      <c r="A14" s="3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G. Kay</dc:creator>
  <cp:keywords/>
  <dc:description/>
  <cp:lastModifiedBy>Michael G. Kay</cp:lastModifiedBy>
  <dcterms:created xsi:type="dcterms:W3CDTF">2001-11-15T15:24:55Z</dcterms:created>
  <dcterms:modified xsi:type="dcterms:W3CDTF">2005-11-22T19:52:37Z</dcterms:modified>
  <cp:category/>
  <cp:version/>
  <cp:contentType/>
  <cp:contentStatus/>
</cp:coreProperties>
</file>